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330" windowHeight="10290" activeTab="2"/>
  </bookViews>
  <sheets>
    <sheet name="3. Работы по ДТР" sheetId="2" r:id="rId1"/>
    <sheet name="Акт" sheetId="1" r:id="rId2"/>
    <sheet name="с правильной площадью" sheetId="3" r:id="rId3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3" l="1"/>
  <c r="E20" i="3"/>
  <c r="F20" i="3"/>
  <c r="F19" i="3"/>
  <c r="F17" i="3"/>
  <c r="F16" i="3"/>
  <c r="F14" i="3"/>
  <c r="F12" i="3"/>
  <c r="F10" i="3"/>
  <c r="F8" i="3"/>
  <c r="J14" i="2"/>
  <c r="J12" i="2"/>
  <c r="J17" i="2"/>
  <c r="J18" i="2"/>
</calcChain>
</file>

<file path=xl/sharedStrings.xml><?xml version="1.0" encoding="utf-8"?>
<sst xmlns="http://schemas.openxmlformats.org/spreadsheetml/2006/main" count="446" uniqueCount="182">
  <si>
    <t xml:space="preserve">УТВЕРЖДАЮ: </t>
  </si>
  <si>
    <t xml:space="preserve">СОГЛАСОВАНО: </t>
  </si>
  <si>
    <t xml:space="preserve"> Заместитель директора по эксплуатации ЖФ _______________(_______)</t>
  </si>
  <si>
    <t xml:space="preserve"> Главный инженер  __________________(_________)</t>
  </si>
  <si>
    <t xml:space="preserve"> ___________________ 2021</t>
  </si>
  <si>
    <t>Акт осмотра №2250 от 25.05.21</t>
  </si>
  <si>
    <t xml:space="preserve">по обследованию жилого дома </t>
  </si>
  <si>
    <t>ул. БУЛЬВАР МОЛОДЕЖИ д. 38</t>
  </si>
  <si>
    <t>на наличие дефектов.</t>
  </si>
  <si>
    <t>Конструктивный элемент</t>
  </si>
  <si>
    <t>Материал</t>
  </si>
  <si>
    <t>Ед. изм.</t>
  </si>
  <si>
    <t>Кол-во</t>
  </si>
  <si>
    <t>Состояние</t>
  </si>
  <si>
    <t>Фундамент</t>
  </si>
  <si>
    <t>Цоколь</t>
  </si>
  <si>
    <t>Сборный железобетон</t>
  </si>
  <si>
    <t>м2</t>
  </si>
  <si>
    <t>работоспособное сост.</t>
  </si>
  <si>
    <t xml:space="preserve">      отслоение отделочного слоя</t>
  </si>
  <si>
    <t>Дефект</t>
  </si>
  <si>
    <t>Фасад дома отделан фасадной плиткой, требуется восстановление недостающих элементов.</t>
  </si>
  <si>
    <t>Отмостка</t>
  </si>
  <si>
    <t>бетон</t>
  </si>
  <si>
    <t xml:space="preserve">      проседание отмостки</t>
  </si>
  <si>
    <t>просела у первого подъезда</t>
  </si>
  <si>
    <t>Вход в подъезд</t>
  </si>
  <si>
    <t>Козырьки</t>
  </si>
  <si>
    <t>шт</t>
  </si>
  <si>
    <t>Крыльца</t>
  </si>
  <si>
    <t xml:space="preserve">      на ступенях сколы,трещины</t>
  </si>
  <si>
    <t>Фасад</t>
  </si>
  <si>
    <t>Нет</t>
  </si>
  <si>
    <t xml:space="preserve">      отслоение плитки</t>
  </si>
  <si>
    <t>частично отсутствует фасадная плитка</t>
  </si>
  <si>
    <t>Балконные плиты</t>
  </si>
  <si>
    <t>Нумерация</t>
  </si>
  <si>
    <t>Нумерация подъездов</t>
  </si>
  <si>
    <t>Пластик</t>
  </si>
  <si>
    <t>Доска объявлений</t>
  </si>
  <si>
    <t>Крыша</t>
  </si>
  <si>
    <t>Ограждение</t>
  </si>
  <si>
    <t>Кирпич керамический</t>
  </si>
  <si>
    <t>пог.м</t>
  </si>
  <si>
    <t>Выходы на кровлю</t>
  </si>
  <si>
    <t>Дефлекторы</t>
  </si>
  <si>
    <t>Вентиляционные каналы и шахты</t>
  </si>
  <si>
    <t>Чердачные люки и двери</t>
  </si>
  <si>
    <t>металл</t>
  </si>
  <si>
    <t xml:space="preserve">      требуется замена</t>
  </si>
  <si>
    <t>Требуется заменить все запорные устройства, по причине отсутствия ключей</t>
  </si>
  <si>
    <t>Лестницы на чердак</t>
  </si>
  <si>
    <t>Кровельное покрытие</t>
  </si>
  <si>
    <t>Рулонное\наплавляемое покрытие</t>
  </si>
  <si>
    <t>Подвал</t>
  </si>
  <si>
    <t>Подвальные двери</t>
  </si>
  <si>
    <t>Входы в подвал</t>
  </si>
  <si>
    <t>Лестничная клетка</t>
  </si>
  <si>
    <t>Оконные блоки</t>
  </si>
  <si>
    <t>Этажная нумерация</t>
  </si>
  <si>
    <t>Отделка</t>
  </si>
  <si>
    <t>Краска</t>
  </si>
  <si>
    <t xml:space="preserve">      отслоение отделочных слоев</t>
  </si>
  <si>
    <t xml:space="preserve">Наблюдаются дефекты штукатурно-окрасочного слоя выразившиеся в виде сколов на углах стен, мелких трещин, отслоение штукатурного слоя.	</t>
  </si>
  <si>
    <t>Остекление</t>
  </si>
  <si>
    <t>стеклопакет</t>
  </si>
  <si>
    <t xml:space="preserve">      дефекты стекол</t>
  </si>
  <si>
    <t>4п.д. требуется установить стеклопакет 1шт.</t>
  </si>
  <si>
    <t>Лестничное ограждение и перила</t>
  </si>
  <si>
    <t>Почтовые ящики</t>
  </si>
  <si>
    <t>Ступени</t>
  </si>
  <si>
    <t xml:space="preserve">      разрушение ступеней</t>
  </si>
  <si>
    <t xml:space="preserve">Качество материала ступеней неудовлетворительное. Ступени не отшлифованы, не обработаны водонепроницаемым покрытием. Требуется восстановительная гидроизоляция </t>
  </si>
  <si>
    <t>Двери входные и тамбурные</t>
  </si>
  <si>
    <t xml:space="preserve">      деформация и разрушение тамбурных дверей</t>
  </si>
  <si>
    <t xml:space="preserve">отсутствует опанелка на балконных межэтажных дверях, отсутствует дверная фурнитура. двери местами имеют дефект </t>
  </si>
  <si>
    <t>Мусоропровод</t>
  </si>
  <si>
    <t>Двери мусорокамер</t>
  </si>
  <si>
    <t>Шибер</t>
  </si>
  <si>
    <t xml:space="preserve">      не действует</t>
  </si>
  <si>
    <t>Мусороприемники</t>
  </si>
  <si>
    <t xml:space="preserve">      заварены</t>
  </si>
  <si>
    <t>Мусорокамеры</t>
  </si>
  <si>
    <t>Ствол мусоропровода</t>
  </si>
  <si>
    <t>Асбестоцемент</t>
  </si>
  <si>
    <t>Электрооборудование</t>
  </si>
  <si>
    <t>Подъездные светильники</t>
  </si>
  <si>
    <t>стекло</t>
  </si>
  <si>
    <t>нормативное сост.</t>
  </si>
  <si>
    <t xml:space="preserve">      используются старые лампы накаливания</t>
  </si>
  <si>
    <t>Уличные светильники</t>
  </si>
  <si>
    <t xml:space="preserve">      отсутствуют</t>
  </si>
  <si>
    <t>Подвальные светильники</t>
  </si>
  <si>
    <t>Магистральная электропроводка</t>
  </si>
  <si>
    <t>м</t>
  </si>
  <si>
    <t xml:space="preserve">      повреждена электропроводка</t>
  </si>
  <si>
    <t>Вводы</t>
  </si>
  <si>
    <t>ВРУ</t>
  </si>
  <si>
    <t xml:space="preserve">      отсутствует замок</t>
  </si>
  <si>
    <t>Этажные щитки</t>
  </si>
  <si>
    <t xml:space="preserve">      требуется профилактика</t>
  </si>
  <si>
    <t>Отопление</t>
  </si>
  <si>
    <t>Теплоизоляция</t>
  </si>
  <si>
    <t>Минеральная вата с покрытием</t>
  </si>
  <si>
    <t>Подъездное отопление</t>
  </si>
  <si>
    <t>алюминий</t>
  </si>
  <si>
    <t>Вентили</t>
  </si>
  <si>
    <t>Задвижки</t>
  </si>
  <si>
    <t>Сталь черная</t>
  </si>
  <si>
    <t>Трубопроводы отопления</t>
  </si>
  <si>
    <t>м/пог</t>
  </si>
  <si>
    <t>Др. запорная арматура</t>
  </si>
  <si>
    <t>Герметизация ввода</t>
  </si>
  <si>
    <t>Узел управления</t>
  </si>
  <si>
    <t>Ввод Dу</t>
  </si>
  <si>
    <t>мм</t>
  </si>
  <si>
    <t>D сопла</t>
  </si>
  <si>
    <t>нет</t>
  </si>
  <si>
    <t>Манометр</t>
  </si>
  <si>
    <t>Термометр</t>
  </si>
  <si>
    <t>Грязевик</t>
  </si>
  <si>
    <t>Окраска</t>
  </si>
  <si>
    <t>Терморегулятор</t>
  </si>
  <si>
    <t>ГВС, ХВС</t>
  </si>
  <si>
    <t>Трубопровод ГВС</t>
  </si>
  <si>
    <t>Сталь оцинкованная</t>
  </si>
  <si>
    <t>Трубопровод ХВС</t>
  </si>
  <si>
    <t>Канализация</t>
  </si>
  <si>
    <t>Трубопровод</t>
  </si>
  <si>
    <t>Чугун</t>
  </si>
  <si>
    <t>Ревизии</t>
  </si>
  <si>
    <t>Малые формы</t>
  </si>
  <si>
    <t>Качели</t>
  </si>
  <si>
    <t>Карусели</t>
  </si>
  <si>
    <t>Горки</t>
  </si>
  <si>
    <t>Шведские стенки</t>
  </si>
  <si>
    <t>Внутридомовая территория</t>
  </si>
  <si>
    <t>Проезды</t>
  </si>
  <si>
    <t>Подходы</t>
  </si>
  <si>
    <t>Лавочки</t>
  </si>
  <si>
    <t>Дерево</t>
  </si>
  <si>
    <t>Бордюры</t>
  </si>
  <si>
    <t>Железобетон</t>
  </si>
  <si>
    <t>Зеленые посадки</t>
  </si>
  <si>
    <t>Водоотведение</t>
  </si>
  <si>
    <t>Водоприемные воронки</t>
  </si>
  <si>
    <t xml:space="preserve">      отсутствуют колпаки</t>
  </si>
  <si>
    <t>Отметы водостоков</t>
  </si>
  <si>
    <t>Балконы</t>
  </si>
  <si>
    <t>Члены коммиссии:</t>
  </si>
  <si>
    <t>1._______________(___________) Начальник ЖЭУ-5</t>
  </si>
  <si>
    <t>2._______________(___________) Управдом</t>
  </si>
  <si>
    <t>3._______________(___________) Старший по дому</t>
  </si>
  <si>
    <t>4._______________(___________) Проверил</t>
  </si>
  <si>
    <t xml:space="preserve"> Утверждаю:</t>
  </si>
  <si>
    <t xml:space="preserve"> Врио директора ФГБУ 'ЖКУ ННЦ'</t>
  </si>
  <si>
    <t xml:space="preserve"> ____________________В.В.Кисс</t>
  </si>
  <si>
    <t xml:space="preserve"> '___'________________2021г.</t>
  </si>
  <si>
    <t xml:space="preserve">3. Работы по дополнительному текущему ремонту, определение их стоимости и размера платы за дополнительный текущий ремонт на 2022 год по адресу МОЛОДЕЖИ 38        </t>
  </si>
  <si>
    <t>№ п/п</t>
  </si>
  <si>
    <t>Виды работ</t>
  </si>
  <si>
    <t>Ед. измерения</t>
  </si>
  <si>
    <t>Объёмы работ</t>
  </si>
  <si>
    <t>Стоимость работ, включая вознаграждение УК, руб.</t>
  </si>
  <si>
    <t>Стоимость работ на кв.м  в месяц, руб.</t>
  </si>
  <si>
    <t>Срок выполнения ***</t>
  </si>
  <si>
    <t>Ремонт фасадной плитки</t>
  </si>
  <si>
    <t>Установка металлических дверей (мусорокамера, кровля)</t>
  </si>
  <si>
    <t>Смена тамбурных дверей</t>
  </si>
  <si>
    <t>Установка урн</t>
  </si>
  <si>
    <t>Установка контейнеров для мусора</t>
  </si>
  <si>
    <t>Устройство дренажных приямков</t>
  </si>
  <si>
    <t>Устройство контейнерной площадки для пяти пластиковых контейнеров на два МКД (половина сметной стоимости)</t>
  </si>
  <si>
    <t>Итого</t>
  </si>
  <si>
    <t>***  - в случае отсутствия срока выполнения, работы выполняются в течение срока действия размера платы (тарифного года).</t>
  </si>
  <si>
    <t>Заместитель директора по эксплуатации жилого фонда___________________________Т.П. Топчиева</t>
  </si>
  <si>
    <t>Начальник ОЭЖФ                                    ___________________________С.Ю. Конкина</t>
  </si>
  <si>
    <t>Ведущий инженер ОЭЖФ                              ___________________________Скорняков А.Г.</t>
  </si>
  <si>
    <t>Инженер ПТО                                       ___________________________Пальцев Е.К.</t>
  </si>
  <si>
    <t>Монтаж уличного освещения</t>
  </si>
  <si>
    <t xml:space="preserve">  </t>
  </si>
  <si>
    <t xml:space="preserve">3. Работы по дополнительному текущему ремонту, определение их стоимости и размера платы за дополнительный текущий ремонт на 2022 год по адресу БУЛЬВАР МОЛОДЕЖИ 38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</si>
</sst>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TimesNewRoman"/>
      <family val="2"/>
      <charset val="204"/>
    </font>
    <font>
      <sz val="10"/>
      <color theme="1"/>
      <name val="TimesNewRoman"/>
      <charset val="204"/>
    </font>
    <font>
      <b/>
      <sz val="11"/>
      <color theme="1"/>
      <name val="TimesNewRoman"/>
      <charset val="204"/>
    </font>
    <font>
      <b/>
      <sz val="13"/>
      <color theme="1"/>
      <name val="TimesNewRoman"/>
      <charset val="204"/>
    </font>
    <font>
      <sz val="10"/>
      <color theme="1"/>
      <name val="TimesNewRoman"/>
      <family val="2"/>
      <charset val="204"/>
    </font>
    <font>
      <b/>
      <sz val="10"/>
      <color theme="1"/>
      <name val="TimesNewRoman"/>
      <charset val="204"/>
    </font>
    <font>
      <b/>
      <sz val="8"/>
      <color theme="1"/>
      <name val="TimesNewRoman"/>
      <charset val="204"/>
    </font>
    <font>
      <sz val="8"/>
      <color theme="1"/>
      <name val="TimesNewRoman"/>
      <family val="2"/>
      <charset val="204"/>
    </font>
    <font>
      <sz val="14"/>
      <color theme="1"/>
      <name val="TimesNewRoman"/>
      <family val="2"/>
      <charset val="204"/>
    </font>
    <font>
      <sz val="13"/>
      <color theme="1"/>
      <name val="TimesNew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7" fillId="0" borderId="1" xfId="0" applyFont="1" applyBorder="1"/>
    <xf numFmtId="0" fontId="7" fillId="2" borderId="6" xfId="0" applyFont="1" applyFill="1" applyBorder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2" borderId="6" xfId="0" applyFont="1" applyFill="1" applyBorder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2" fontId="0" fillId="0" borderId="1" xfId="0" applyNumberFormat="1" applyBorder="1"/>
    <xf numFmtId="2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M15" sqref="M15"/>
    </sheetView>
  </sheetViews>
  <sheetFormatPr defaultRowHeight="14.25"/>
  <cols>
    <col min="1" max="1" width="5.625" customWidth="1"/>
    <col min="2" max="2" width="43.625" customWidth="1"/>
    <col min="3" max="3" width="20.625" customWidth="1"/>
    <col min="5" max="5" width="20.625" customWidth="1"/>
    <col min="6" max="6" width="15.625" customWidth="1"/>
    <col min="7" max="7" width="12.625" customWidth="1"/>
  </cols>
  <sheetData>
    <row r="1" spans="1:13">
      <c r="F1" s="12" t="s">
        <v>154</v>
      </c>
      <c r="G1" s="12"/>
    </row>
    <row r="2" spans="1:13">
      <c r="F2" s="12" t="s">
        <v>155</v>
      </c>
      <c r="G2" s="12"/>
    </row>
    <row r="3" spans="1:13">
      <c r="F3" s="12" t="s">
        <v>156</v>
      </c>
      <c r="G3" s="12"/>
    </row>
    <row r="4" spans="1:13">
      <c r="F4" s="12" t="s">
        <v>157</v>
      </c>
      <c r="G4" s="12"/>
    </row>
    <row r="5" spans="1:13" ht="49.5" customHeight="1">
      <c r="A5" s="11" t="s">
        <v>158</v>
      </c>
      <c r="B5" s="11"/>
      <c r="C5" s="11"/>
      <c r="D5" s="11"/>
      <c r="E5" s="11"/>
      <c r="F5" s="11"/>
      <c r="G5" s="11"/>
    </row>
    <row r="6" spans="1:13" ht="54.75" customHeight="1">
      <c r="A6" s="7" t="s">
        <v>159</v>
      </c>
      <c r="B6" s="7" t="s">
        <v>160</v>
      </c>
      <c r="C6" s="7" t="s">
        <v>161</v>
      </c>
      <c r="D6" s="7" t="s">
        <v>162</v>
      </c>
      <c r="E6" s="7" t="s">
        <v>163</v>
      </c>
      <c r="F6" s="7" t="s">
        <v>164</v>
      </c>
      <c r="G6" s="7" t="s">
        <v>165</v>
      </c>
    </row>
    <row r="7" spans="1:13" ht="20.100000000000001" customHeight="1">
      <c r="A7" s="11" t="s">
        <v>31</v>
      </c>
      <c r="B7" s="11"/>
      <c r="C7" s="11"/>
      <c r="D7" s="11"/>
      <c r="E7" s="11"/>
      <c r="F7" s="11"/>
      <c r="G7" s="11"/>
    </row>
    <row r="8" spans="1:13">
      <c r="A8" s="8">
        <v>1</v>
      </c>
      <c r="B8" s="8" t="s">
        <v>166</v>
      </c>
      <c r="C8" s="8" t="s">
        <v>17</v>
      </c>
      <c r="D8" s="8">
        <v>100</v>
      </c>
      <c r="E8" s="8">
        <v>253000</v>
      </c>
      <c r="F8" s="8">
        <v>3.23</v>
      </c>
      <c r="G8" s="8"/>
    </row>
    <row r="9" spans="1:13" ht="20.100000000000001" customHeight="1">
      <c r="A9" s="11" t="s">
        <v>40</v>
      </c>
      <c r="B9" s="11"/>
      <c r="C9" s="11"/>
      <c r="D9" s="11"/>
      <c r="E9" s="11"/>
      <c r="F9" s="11"/>
      <c r="G9" s="11"/>
    </row>
    <row r="10" spans="1:13">
      <c r="A10" s="8">
        <v>2</v>
      </c>
      <c r="B10" s="8" t="s">
        <v>167</v>
      </c>
      <c r="C10" s="8" t="s">
        <v>28</v>
      </c>
      <c r="D10" s="8">
        <v>8</v>
      </c>
      <c r="E10" s="8">
        <v>211200</v>
      </c>
      <c r="F10" s="8">
        <v>2.7</v>
      </c>
      <c r="G10" s="8"/>
    </row>
    <row r="11" spans="1:13" ht="20.100000000000001" customHeight="1">
      <c r="A11" s="11" t="s">
        <v>57</v>
      </c>
      <c r="B11" s="11"/>
      <c r="C11" s="11"/>
      <c r="D11" s="11"/>
      <c r="E11" s="11"/>
      <c r="F11" s="11"/>
      <c r="G11" s="11"/>
    </row>
    <row r="12" spans="1:13">
      <c r="A12" s="8">
        <v>3</v>
      </c>
      <c r="B12" s="8" t="s">
        <v>168</v>
      </c>
      <c r="C12" s="8" t="s">
        <v>28</v>
      </c>
      <c r="D12" s="8">
        <v>144</v>
      </c>
      <c r="E12" s="8">
        <v>4276800</v>
      </c>
      <c r="F12" s="8">
        <v>54.59</v>
      </c>
      <c r="G12" s="8"/>
      <c r="J12">
        <f>0.29*12140.52*12</f>
        <v>42249.009599999998</v>
      </c>
    </row>
    <row r="13" spans="1:13" ht="20.100000000000001" customHeight="1">
      <c r="A13" s="11" t="s">
        <v>136</v>
      </c>
      <c r="B13" s="11"/>
      <c r="C13" s="11"/>
      <c r="D13" s="11"/>
      <c r="E13" s="11"/>
      <c r="F13" s="11"/>
      <c r="G13" s="11"/>
    </row>
    <row r="14" spans="1:13">
      <c r="A14" s="8">
        <v>4</v>
      </c>
      <c r="B14" s="8" t="s">
        <v>169</v>
      </c>
      <c r="C14" s="8" t="s">
        <v>28</v>
      </c>
      <c r="D14" s="8">
        <v>6</v>
      </c>
      <c r="E14" s="8">
        <v>23100</v>
      </c>
      <c r="F14" s="8">
        <v>0.28999999999999998</v>
      </c>
      <c r="G14" s="8"/>
      <c r="J14">
        <f>F17*12*12140.52</f>
        <v>110721.54240000002</v>
      </c>
    </row>
    <row r="15" spans="1:13" ht="20.100000000000001" customHeight="1">
      <c r="A15" s="11"/>
      <c r="B15" s="11"/>
      <c r="C15" s="11"/>
      <c r="D15" s="11"/>
      <c r="E15" s="11"/>
      <c r="F15" s="11"/>
      <c r="G15" s="11"/>
      <c r="M15" t="s">
        <v>180</v>
      </c>
    </row>
    <row r="16" spans="1:13">
      <c r="A16" s="8">
        <v>6</v>
      </c>
      <c r="B16" s="8" t="s">
        <v>179</v>
      </c>
      <c r="C16" s="8" t="s">
        <v>117</v>
      </c>
      <c r="D16" s="8">
        <v>1</v>
      </c>
      <c r="E16" s="8">
        <v>25824.48</v>
      </c>
      <c r="F16" s="8">
        <v>0.18</v>
      </c>
      <c r="G16" s="8"/>
      <c r="J16">
        <v>23476.799999999999</v>
      </c>
      <c r="K16">
        <v>12140.52</v>
      </c>
    </row>
    <row r="17" spans="1:10">
      <c r="A17" s="8">
        <v>7</v>
      </c>
      <c r="B17" s="8" t="s">
        <v>170</v>
      </c>
      <c r="C17" s="8" t="s">
        <v>28</v>
      </c>
      <c r="D17" s="8">
        <v>3</v>
      </c>
      <c r="E17" s="8">
        <v>59400</v>
      </c>
      <c r="F17" s="8">
        <v>0.76</v>
      </c>
      <c r="G17" s="8"/>
      <c r="J17">
        <f>J16*1.1</f>
        <v>25824.48</v>
      </c>
    </row>
    <row r="18" spans="1:10">
      <c r="A18" s="8">
        <v>8</v>
      </c>
      <c r="B18" s="8" t="s">
        <v>171</v>
      </c>
      <c r="C18" s="8" t="s">
        <v>28</v>
      </c>
      <c r="D18" s="8">
        <v>4</v>
      </c>
      <c r="E18" s="8">
        <v>38095.199999999997</v>
      </c>
      <c r="F18" s="8">
        <v>0.49</v>
      </c>
      <c r="G18" s="8"/>
      <c r="J18">
        <f>J16*1.1/12/K16</f>
        <v>0.17726094104700621</v>
      </c>
    </row>
    <row r="19" spans="1:10">
      <c r="A19" s="8">
        <v>9</v>
      </c>
      <c r="B19" s="8" t="s">
        <v>172</v>
      </c>
      <c r="C19" s="8" t="s">
        <v>117</v>
      </c>
      <c r="D19" s="8">
        <v>1</v>
      </c>
      <c r="E19" s="8">
        <v>110407.44</v>
      </c>
      <c r="F19" s="8">
        <v>1.41</v>
      </c>
      <c r="G19" s="8"/>
    </row>
    <row r="20" spans="1:10">
      <c r="A20" s="9"/>
      <c r="B20" s="9" t="s">
        <v>173</v>
      </c>
      <c r="C20" s="9"/>
      <c r="D20" s="9"/>
      <c r="E20" s="9">
        <v>5049458.92</v>
      </c>
      <c r="F20" s="9">
        <v>64.45</v>
      </c>
      <c r="G20" s="9"/>
    </row>
    <row r="21" spans="1:10" ht="20.100000000000001" customHeight="1">
      <c r="A21" s="14" t="s">
        <v>174</v>
      </c>
      <c r="B21" s="14"/>
      <c r="C21" s="14"/>
      <c r="D21" s="14"/>
      <c r="E21" s="14"/>
      <c r="F21" s="14"/>
      <c r="G21" s="14"/>
    </row>
    <row r="23" spans="1:10" ht="20.100000000000001" customHeight="1">
      <c r="A23" s="13" t="s">
        <v>175</v>
      </c>
      <c r="B23" s="13"/>
      <c r="C23" s="13"/>
      <c r="D23" s="13"/>
      <c r="E23" s="13"/>
      <c r="F23" s="13"/>
      <c r="G23" s="13"/>
    </row>
    <row r="24" spans="1:10" ht="20.100000000000001" customHeight="1">
      <c r="A24" s="13" t="s">
        <v>176</v>
      </c>
      <c r="B24" s="13"/>
      <c r="C24" s="13"/>
      <c r="D24" s="13"/>
      <c r="E24" s="13"/>
      <c r="F24" s="13"/>
      <c r="G24" s="13"/>
    </row>
    <row r="25" spans="1:10" ht="20.100000000000001" customHeight="1">
      <c r="A25" s="13" t="s">
        <v>177</v>
      </c>
      <c r="B25" s="13"/>
      <c r="C25" s="13"/>
      <c r="D25" s="13"/>
      <c r="E25" s="13"/>
      <c r="F25" s="13"/>
      <c r="G25" s="13"/>
    </row>
    <row r="26" spans="1:10" ht="20.100000000000001" customHeight="1">
      <c r="A26" s="13" t="s">
        <v>178</v>
      </c>
      <c r="B26" s="13"/>
      <c r="C26" s="13"/>
      <c r="D26" s="13"/>
      <c r="E26" s="13"/>
      <c r="F26" s="13"/>
      <c r="G26" s="13"/>
    </row>
  </sheetData>
  <mergeCells count="15">
    <mergeCell ref="A24:G24"/>
    <mergeCell ref="A25:G25"/>
    <mergeCell ref="A26:G26"/>
    <mergeCell ref="A9:G9"/>
    <mergeCell ref="A11:G11"/>
    <mergeCell ref="A13:G13"/>
    <mergeCell ref="A15:G15"/>
    <mergeCell ref="A21:G21"/>
    <mergeCell ref="A23:G23"/>
    <mergeCell ref="A7:G7"/>
    <mergeCell ref="F1:G1"/>
    <mergeCell ref="F2:G2"/>
    <mergeCell ref="F3:G3"/>
    <mergeCell ref="F4:G4"/>
    <mergeCell ref="A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workbookViewId="0"/>
  </sheetViews>
  <sheetFormatPr defaultRowHeight="14.25"/>
  <cols>
    <col min="1" max="1" width="37.625" customWidth="1"/>
    <col min="2" max="2" width="13.625" customWidth="1"/>
    <col min="3" max="3" width="6.625" customWidth="1"/>
    <col min="4" max="4" width="6.125" customWidth="1"/>
    <col min="5" max="5" width="16.125" customWidth="1"/>
  </cols>
  <sheetData>
    <row r="1" spans="1:5" ht="15" customHeight="1">
      <c r="A1" s="1" t="s">
        <v>1</v>
      </c>
      <c r="C1" s="16" t="s">
        <v>0</v>
      </c>
      <c r="D1" s="16"/>
      <c r="E1" s="16"/>
    </row>
    <row r="2" spans="1:5" ht="39.950000000000003" customHeight="1">
      <c r="A2" s="1" t="s">
        <v>3</v>
      </c>
      <c r="C2" s="16" t="s">
        <v>2</v>
      </c>
      <c r="D2" s="16"/>
      <c r="E2" s="16"/>
    </row>
    <row r="3" spans="1:5" ht="20.100000000000001" customHeight="1">
      <c r="A3" s="1" t="s">
        <v>4</v>
      </c>
      <c r="C3" s="16" t="s">
        <v>4</v>
      </c>
      <c r="D3" s="16"/>
      <c r="E3" s="16"/>
    </row>
    <row r="4" spans="1:5" ht="20.100000000000001" customHeight="1">
      <c r="A4" s="17" t="s">
        <v>5</v>
      </c>
      <c r="B4" s="17"/>
      <c r="C4" s="17"/>
      <c r="D4" s="17"/>
      <c r="E4" s="17"/>
    </row>
    <row r="5" spans="1:5" ht="20.100000000000001" customHeight="1">
      <c r="A5" s="17" t="s">
        <v>6</v>
      </c>
      <c r="B5" s="17"/>
      <c r="C5" s="17"/>
      <c r="D5" s="17"/>
      <c r="E5" s="17"/>
    </row>
    <row r="6" spans="1:5" ht="20.100000000000001" customHeight="1">
      <c r="A6" s="17" t="s">
        <v>7</v>
      </c>
      <c r="B6" s="17"/>
      <c r="C6" s="17"/>
      <c r="D6" s="17"/>
      <c r="E6" s="17"/>
    </row>
    <row r="7" spans="1:5" ht="20.100000000000001" customHeight="1">
      <c r="A7" s="17" t="s">
        <v>8</v>
      </c>
      <c r="B7" s="17"/>
      <c r="C7" s="17"/>
      <c r="D7" s="17"/>
      <c r="E7" s="17"/>
    </row>
    <row r="8" spans="1:5" ht="6.95" customHeight="1"/>
    <row r="9" spans="1:5" ht="15" customHeight="1">
      <c r="A9" s="2" t="s">
        <v>9</v>
      </c>
      <c r="B9" s="3" t="s">
        <v>10</v>
      </c>
      <c r="C9" s="3" t="s">
        <v>11</v>
      </c>
      <c r="D9" s="3" t="s">
        <v>12</v>
      </c>
      <c r="E9" s="3" t="s">
        <v>13</v>
      </c>
    </row>
    <row r="10" spans="1:5" ht="18">
      <c r="A10" s="18" t="s">
        <v>14</v>
      </c>
      <c r="B10" s="19"/>
      <c r="C10" s="19"/>
      <c r="D10" s="19"/>
      <c r="E10" s="20"/>
    </row>
    <row r="11" spans="1:5">
      <c r="A11" s="4" t="s">
        <v>15</v>
      </c>
      <c r="B11" s="4" t="s">
        <v>16</v>
      </c>
      <c r="C11" s="4" t="s">
        <v>17</v>
      </c>
      <c r="D11" s="4">
        <v>0</v>
      </c>
      <c r="E11" s="4" t="s">
        <v>18</v>
      </c>
    </row>
    <row r="12" spans="1:5">
      <c r="A12" s="5" t="s">
        <v>19</v>
      </c>
      <c r="B12" s="5" t="s">
        <v>20</v>
      </c>
      <c r="C12" s="15" t="s">
        <v>21</v>
      </c>
      <c r="D12" s="15"/>
      <c r="E12" s="15"/>
    </row>
    <row r="13" spans="1:5">
      <c r="A13" s="4" t="s">
        <v>22</v>
      </c>
      <c r="B13" s="4" t="s">
        <v>23</v>
      </c>
      <c r="C13" s="4" t="s">
        <v>17</v>
      </c>
      <c r="D13" s="4">
        <v>0</v>
      </c>
      <c r="E13" s="4" t="s">
        <v>18</v>
      </c>
    </row>
    <row r="14" spans="1:5">
      <c r="A14" s="5" t="s">
        <v>24</v>
      </c>
      <c r="B14" s="5" t="s">
        <v>20</v>
      </c>
      <c r="C14" s="15" t="s">
        <v>25</v>
      </c>
      <c r="D14" s="15"/>
      <c r="E14" s="15"/>
    </row>
    <row r="15" spans="1:5" ht="18">
      <c r="A15" s="18" t="s">
        <v>26</v>
      </c>
      <c r="B15" s="19"/>
      <c r="C15" s="19"/>
      <c r="D15" s="19"/>
      <c r="E15" s="20"/>
    </row>
    <row r="16" spans="1:5">
      <c r="A16" s="4" t="s">
        <v>27</v>
      </c>
      <c r="B16" s="4" t="s">
        <v>23</v>
      </c>
      <c r="C16" s="4" t="s">
        <v>28</v>
      </c>
      <c r="D16" s="4">
        <v>4</v>
      </c>
      <c r="E16" s="4" t="s">
        <v>18</v>
      </c>
    </row>
    <row r="17" spans="1:5">
      <c r="A17" s="4" t="s">
        <v>29</v>
      </c>
      <c r="B17" s="4" t="s">
        <v>23</v>
      </c>
      <c r="C17" s="4" t="s">
        <v>28</v>
      </c>
      <c r="D17" s="4">
        <v>4</v>
      </c>
      <c r="E17" s="4" t="s">
        <v>18</v>
      </c>
    </row>
    <row r="18" spans="1:5">
      <c r="A18" s="5" t="s">
        <v>30</v>
      </c>
      <c r="B18" s="5" t="s">
        <v>20</v>
      </c>
      <c r="C18" s="15"/>
      <c r="D18" s="15"/>
      <c r="E18" s="15"/>
    </row>
    <row r="19" spans="1:5" ht="18">
      <c r="A19" s="18" t="s">
        <v>31</v>
      </c>
      <c r="B19" s="19"/>
      <c r="C19" s="19"/>
      <c r="D19" s="19"/>
      <c r="E19" s="20"/>
    </row>
    <row r="20" spans="1:5">
      <c r="A20" s="4" t="s">
        <v>31</v>
      </c>
      <c r="B20" s="4" t="s">
        <v>32</v>
      </c>
      <c r="C20" s="4" t="s">
        <v>17</v>
      </c>
      <c r="D20" s="4">
        <v>0</v>
      </c>
      <c r="E20" s="4" t="s">
        <v>18</v>
      </c>
    </row>
    <row r="21" spans="1:5">
      <c r="A21" s="5" t="s">
        <v>33</v>
      </c>
      <c r="B21" s="5" t="s">
        <v>20</v>
      </c>
      <c r="C21" s="15" t="s">
        <v>34</v>
      </c>
      <c r="D21" s="15"/>
      <c r="E21" s="15"/>
    </row>
    <row r="22" spans="1:5">
      <c r="A22" s="4" t="s">
        <v>35</v>
      </c>
      <c r="B22" s="4" t="s">
        <v>23</v>
      </c>
      <c r="C22" s="4" t="s">
        <v>28</v>
      </c>
      <c r="D22" s="4">
        <v>0</v>
      </c>
      <c r="E22" s="4" t="s">
        <v>18</v>
      </c>
    </row>
    <row r="23" spans="1:5" ht="18">
      <c r="A23" s="18" t="s">
        <v>36</v>
      </c>
      <c r="B23" s="19"/>
      <c r="C23" s="19"/>
      <c r="D23" s="19"/>
      <c r="E23" s="20"/>
    </row>
    <row r="24" spans="1:5">
      <c r="A24" s="4" t="s">
        <v>37</v>
      </c>
      <c r="B24" s="4" t="s">
        <v>38</v>
      </c>
      <c r="C24" s="4" t="s">
        <v>28</v>
      </c>
      <c r="D24" s="4">
        <v>4</v>
      </c>
      <c r="E24" s="4" t="s">
        <v>18</v>
      </c>
    </row>
    <row r="25" spans="1:5">
      <c r="A25" s="4" t="s">
        <v>39</v>
      </c>
      <c r="B25" s="4" t="s">
        <v>38</v>
      </c>
      <c r="C25" s="4" t="s">
        <v>28</v>
      </c>
      <c r="D25" s="4">
        <v>8</v>
      </c>
      <c r="E25" s="4" t="s">
        <v>18</v>
      </c>
    </row>
    <row r="26" spans="1:5" ht="18">
      <c r="A26" s="18" t="s">
        <v>40</v>
      </c>
      <c r="B26" s="19"/>
      <c r="C26" s="19"/>
      <c r="D26" s="19"/>
      <c r="E26" s="20"/>
    </row>
    <row r="27" spans="1:5">
      <c r="A27" s="4" t="s">
        <v>41</v>
      </c>
      <c r="B27" s="4" t="s">
        <v>42</v>
      </c>
      <c r="C27" s="4" t="s">
        <v>43</v>
      </c>
      <c r="D27" s="4">
        <v>0</v>
      </c>
      <c r="E27" s="4" t="s">
        <v>18</v>
      </c>
    </row>
    <row r="28" spans="1:5">
      <c r="A28" s="4" t="s">
        <v>44</v>
      </c>
      <c r="B28" s="4" t="s">
        <v>23</v>
      </c>
      <c r="C28" s="4" t="s">
        <v>28</v>
      </c>
      <c r="D28" s="4">
        <v>8</v>
      </c>
      <c r="E28" s="4" t="s">
        <v>18</v>
      </c>
    </row>
    <row r="29" spans="1:5">
      <c r="A29" s="4" t="s">
        <v>45</v>
      </c>
      <c r="B29" s="4" t="s">
        <v>32</v>
      </c>
      <c r="C29" s="4" t="s">
        <v>28</v>
      </c>
      <c r="D29" s="4">
        <v>0</v>
      </c>
      <c r="E29" s="4" t="s">
        <v>18</v>
      </c>
    </row>
    <row r="30" spans="1:5">
      <c r="A30" s="4" t="s">
        <v>46</v>
      </c>
      <c r="B30" s="4" t="s">
        <v>32</v>
      </c>
      <c r="C30" s="4" t="s">
        <v>28</v>
      </c>
      <c r="D30" s="4">
        <v>0</v>
      </c>
      <c r="E30" s="4" t="s">
        <v>18</v>
      </c>
    </row>
    <row r="31" spans="1:5">
      <c r="A31" s="4" t="s">
        <v>47</v>
      </c>
      <c r="B31" s="4" t="s">
        <v>48</v>
      </c>
      <c r="C31" s="4" t="s">
        <v>28</v>
      </c>
      <c r="D31" s="4">
        <v>4</v>
      </c>
      <c r="E31" s="4" t="s">
        <v>18</v>
      </c>
    </row>
    <row r="32" spans="1:5">
      <c r="A32" s="5" t="s">
        <v>49</v>
      </c>
      <c r="B32" s="5" t="s">
        <v>20</v>
      </c>
      <c r="C32" s="15" t="s">
        <v>50</v>
      </c>
      <c r="D32" s="15"/>
      <c r="E32" s="15"/>
    </row>
    <row r="33" spans="1:5">
      <c r="A33" s="4" t="s">
        <v>51</v>
      </c>
      <c r="B33" s="4" t="s">
        <v>48</v>
      </c>
      <c r="C33" s="4" t="s">
        <v>28</v>
      </c>
      <c r="D33" s="4">
        <v>4</v>
      </c>
      <c r="E33" s="4" t="s">
        <v>18</v>
      </c>
    </row>
    <row r="34" spans="1:5">
      <c r="A34" s="4" t="s">
        <v>52</v>
      </c>
      <c r="B34" s="4" t="s">
        <v>53</v>
      </c>
      <c r="C34" s="4" t="s">
        <v>17</v>
      </c>
      <c r="D34" s="4">
        <v>0</v>
      </c>
      <c r="E34" s="4" t="s">
        <v>18</v>
      </c>
    </row>
    <row r="35" spans="1:5" ht="18">
      <c r="A35" s="18" t="s">
        <v>54</v>
      </c>
      <c r="B35" s="19"/>
      <c r="C35" s="19"/>
      <c r="D35" s="19"/>
      <c r="E35" s="20"/>
    </row>
    <row r="36" spans="1:5">
      <c r="A36" s="4" t="s">
        <v>55</v>
      </c>
      <c r="B36" s="4" t="s">
        <v>48</v>
      </c>
      <c r="C36" s="4" t="s">
        <v>28</v>
      </c>
      <c r="D36" s="4">
        <v>2</v>
      </c>
      <c r="E36" s="4" t="s">
        <v>18</v>
      </c>
    </row>
    <row r="37" spans="1:5">
      <c r="A37" s="4" t="s">
        <v>56</v>
      </c>
      <c r="B37" s="4" t="s">
        <v>23</v>
      </c>
      <c r="C37" s="4" t="s">
        <v>28</v>
      </c>
      <c r="D37" s="4">
        <v>4</v>
      </c>
      <c r="E37" s="4" t="s">
        <v>18</v>
      </c>
    </row>
    <row r="38" spans="1:5" ht="18">
      <c r="A38" s="18" t="s">
        <v>57</v>
      </c>
      <c r="B38" s="19"/>
      <c r="C38" s="19"/>
      <c r="D38" s="19"/>
      <c r="E38" s="20"/>
    </row>
    <row r="39" spans="1:5">
      <c r="A39" s="4" t="s">
        <v>58</v>
      </c>
      <c r="B39" s="4" t="s">
        <v>38</v>
      </c>
      <c r="C39" s="4" t="s">
        <v>28</v>
      </c>
      <c r="D39" s="4">
        <v>92</v>
      </c>
      <c r="E39" s="4" t="s">
        <v>18</v>
      </c>
    </row>
    <row r="40" spans="1:5">
      <c r="A40" s="4" t="s">
        <v>59</v>
      </c>
      <c r="B40" s="4" t="s">
        <v>38</v>
      </c>
      <c r="C40" s="4" t="s">
        <v>28</v>
      </c>
      <c r="D40" s="4">
        <v>0</v>
      </c>
      <c r="E40" s="4" t="s">
        <v>18</v>
      </c>
    </row>
    <row r="41" spans="1:5">
      <c r="A41" s="4" t="s">
        <v>60</v>
      </c>
      <c r="B41" s="4" t="s">
        <v>61</v>
      </c>
      <c r="C41" s="4" t="s">
        <v>17</v>
      </c>
      <c r="D41" s="4">
        <v>0</v>
      </c>
      <c r="E41" s="4" t="s">
        <v>18</v>
      </c>
    </row>
    <row r="42" spans="1:5">
      <c r="A42" s="5" t="s">
        <v>62</v>
      </c>
      <c r="B42" s="5" t="s">
        <v>20</v>
      </c>
      <c r="C42" s="15" t="s">
        <v>63</v>
      </c>
      <c r="D42" s="15"/>
      <c r="E42" s="15"/>
    </row>
    <row r="43" spans="1:5">
      <c r="A43" s="4" t="s">
        <v>64</v>
      </c>
      <c r="B43" s="4" t="s">
        <v>65</v>
      </c>
      <c r="C43" s="4" t="s">
        <v>28</v>
      </c>
      <c r="D43" s="4">
        <v>92</v>
      </c>
      <c r="E43" s="4" t="s">
        <v>18</v>
      </c>
    </row>
    <row r="44" spans="1:5">
      <c r="A44" s="5" t="s">
        <v>66</v>
      </c>
      <c r="B44" s="5" t="s">
        <v>20</v>
      </c>
      <c r="C44" s="15" t="s">
        <v>67</v>
      </c>
      <c r="D44" s="15"/>
      <c r="E44" s="15"/>
    </row>
    <row r="45" spans="1:5">
      <c r="A45" s="4" t="s">
        <v>68</v>
      </c>
      <c r="B45" s="4" t="s">
        <v>48</v>
      </c>
      <c r="C45" s="4" t="s">
        <v>43</v>
      </c>
      <c r="D45" s="4">
        <v>0</v>
      </c>
      <c r="E45" s="4" t="s">
        <v>18</v>
      </c>
    </row>
    <row r="46" spans="1:5">
      <c r="A46" s="4" t="s">
        <v>69</v>
      </c>
      <c r="B46" s="4" t="s">
        <v>48</v>
      </c>
      <c r="C46" s="4" t="s">
        <v>28</v>
      </c>
      <c r="D46" s="4">
        <v>0</v>
      </c>
      <c r="E46" s="4" t="s">
        <v>18</v>
      </c>
    </row>
    <row r="47" spans="1:5">
      <c r="A47" s="4" t="s">
        <v>70</v>
      </c>
      <c r="B47" s="4" t="s">
        <v>23</v>
      </c>
      <c r="C47" s="4" t="s">
        <v>28</v>
      </c>
      <c r="D47" s="4">
        <v>0</v>
      </c>
      <c r="E47" s="4" t="s">
        <v>18</v>
      </c>
    </row>
    <row r="48" spans="1:5">
      <c r="A48" s="5" t="s">
        <v>71</v>
      </c>
      <c r="B48" s="5" t="s">
        <v>20</v>
      </c>
      <c r="C48" s="15" t="s">
        <v>72</v>
      </c>
      <c r="D48" s="15"/>
      <c r="E48" s="15"/>
    </row>
    <row r="49" spans="1:5">
      <c r="A49" s="4" t="s">
        <v>73</v>
      </c>
      <c r="B49" s="4" t="s">
        <v>48</v>
      </c>
      <c r="C49" s="4" t="s">
        <v>28</v>
      </c>
      <c r="D49" s="4">
        <v>8</v>
      </c>
      <c r="E49" s="4" t="s">
        <v>18</v>
      </c>
    </row>
    <row r="50" spans="1:5">
      <c r="A50" s="5" t="s">
        <v>74</v>
      </c>
      <c r="B50" s="5" t="s">
        <v>20</v>
      </c>
      <c r="C50" s="15" t="s">
        <v>75</v>
      </c>
      <c r="D50" s="15"/>
      <c r="E50" s="15"/>
    </row>
    <row r="51" spans="1:5" ht="18">
      <c r="A51" s="18" t="s">
        <v>76</v>
      </c>
      <c r="B51" s="19"/>
      <c r="C51" s="19"/>
      <c r="D51" s="19"/>
      <c r="E51" s="20"/>
    </row>
    <row r="52" spans="1:5">
      <c r="A52" s="4" t="s">
        <v>77</v>
      </c>
      <c r="B52" s="4" t="s">
        <v>48</v>
      </c>
      <c r="C52" s="4" t="s">
        <v>28</v>
      </c>
      <c r="D52" s="4">
        <v>4</v>
      </c>
      <c r="E52" s="4" t="s">
        <v>18</v>
      </c>
    </row>
    <row r="53" spans="1:5">
      <c r="A53" s="4" t="s">
        <v>78</v>
      </c>
      <c r="B53" s="4" t="s">
        <v>48</v>
      </c>
      <c r="C53" s="4" t="s">
        <v>28</v>
      </c>
      <c r="D53" s="4">
        <v>0</v>
      </c>
      <c r="E53" s="4" t="s">
        <v>18</v>
      </c>
    </row>
    <row r="54" spans="1:5">
      <c r="A54" s="5" t="s">
        <v>79</v>
      </c>
      <c r="B54" s="5" t="s">
        <v>20</v>
      </c>
      <c r="C54" s="15"/>
      <c r="D54" s="15"/>
      <c r="E54" s="15"/>
    </row>
    <row r="55" spans="1:5">
      <c r="A55" s="4" t="s">
        <v>80</v>
      </c>
      <c r="B55" s="4" t="s">
        <v>48</v>
      </c>
      <c r="C55" s="4" t="s">
        <v>28</v>
      </c>
      <c r="D55" s="4">
        <v>0</v>
      </c>
      <c r="E55" s="4" t="s">
        <v>18</v>
      </c>
    </row>
    <row r="56" spans="1:5">
      <c r="A56" s="5" t="s">
        <v>81</v>
      </c>
      <c r="B56" s="5" t="s">
        <v>20</v>
      </c>
      <c r="C56" s="15"/>
      <c r="D56" s="15"/>
      <c r="E56" s="15"/>
    </row>
    <row r="57" spans="1:5">
      <c r="A57" s="4" t="s">
        <v>82</v>
      </c>
      <c r="B57" s="4" t="s">
        <v>32</v>
      </c>
      <c r="C57" s="4" t="s">
        <v>28</v>
      </c>
      <c r="D57" s="4">
        <v>4</v>
      </c>
      <c r="E57" s="4" t="s">
        <v>18</v>
      </c>
    </row>
    <row r="58" spans="1:5">
      <c r="A58" s="5" t="s">
        <v>79</v>
      </c>
      <c r="B58" s="5" t="s">
        <v>20</v>
      </c>
      <c r="C58" s="15"/>
      <c r="D58" s="15"/>
      <c r="E58" s="15"/>
    </row>
    <row r="59" spans="1:5">
      <c r="A59" s="4" t="s">
        <v>83</v>
      </c>
      <c r="B59" s="4" t="s">
        <v>84</v>
      </c>
      <c r="C59" s="4" t="s">
        <v>43</v>
      </c>
      <c r="D59" s="4">
        <v>144</v>
      </c>
      <c r="E59" s="4" t="s">
        <v>18</v>
      </c>
    </row>
    <row r="60" spans="1:5" ht="18">
      <c r="A60" s="18" t="s">
        <v>85</v>
      </c>
      <c r="B60" s="19"/>
      <c r="C60" s="19"/>
      <c r="D60" s="19"/>
      <c r="E60" s="20"/>
    </row>
    <row r="61" spans="1:5">
      <c r="A61" s="4" t="s">
        <v>86</v>
      </c>
      <c r="B61" s="4" t="s">
        <v>87</v>
      </c>
      <c r="C61" s="4" t="s">
        <v>28</v>
      </c>
      <c r="D61" s="4">
        <v>388</v>
      </c>
      <c r="E61" s="4" t="s">
        <v>88</v>
      </c>
    </row>
    <row r="62" spans="1:5">
      <c r="A62" s="5" t="s">
        <v>89</v>
      </c>
      <c r="B62" s="5" t="s">
        <v>20</v>
      </c>
      <c r="C62" s="15"/>
      <c r="D62" s="15"/>
      <c r="E62" s="15"/>
    </row>
    <row r="63" spans="1:5">
      <c r="A63" s="4" t="s">
        <v>90</v>
      </c>
      <c r="B63" s="4" t="s">
        <v>87</v>
      </c>
      <c r="C63" s="4" t="s">
        <v>28</v>
      </c>
      <c r="D63" s="4">
        <v>4</v>
      </c>
      <c r="E63" s="4" t="s">
        <v>88</v>
      </c>
    </row>
    <row r="64" spans="1:5">
      <c r="A64" s="5" t="s">
        <v>91</v>
      </c>
      <c r="B64" s="5" t="s">
        <v>20</v>
      </c>
      <c r="C64" s="15"/>
      <c r="D64" s="15"/>
      <c r="E64" s="15"/>
    </row>
    <row r="65" spans="1:5">
      <c r="A65" s="4" t="s">
        <v>92</v>
      </c>
      <c r="B65" s="4" t="s">
        <v>87</v>
      </c>
      <c r="C65" s="4" t="s">
        <v>28</v>
      </c>
      <c r="D65" s="4">
        <v>40</v>
      </c>
      <c r="E65" s="4" t="s">
        <v>88</v>
      </c>
    </row>
    <row r="66" spans="1:5">
      <c r="A66" s="5" t="s">
        <v>91</v>
      </c>
      <c r="B66" s="5" t="s">
        <v>20</v>
      </c>
      <c r="C66" s="15"/>
      <c r="D66" s="15"/>
      <c r="E66" s="15"/>
    </row>
    <row r="67" spans="1:5">
      <c r="A67" s="4" t="s">
        <v>93</v>
      </c>
      <c r="B67" s="4" t="s">
        <v>32</v>
      </c>
      <c r="C67" s="4" t="s">
        <v>94</v>
      </c>
      <c r="D67" s="4">
        <v>1184</v>
      </c>
      <c r="E67" s="4" t="s">
        <v>88</v>
      </c>
    </row>
    <row r="68" spans="1:5">
      <c r="A68" s="5" t="s">
        <v>95</v>
      </c>
      <c r="B68" s="5" t="s">
        <v>20</v>
      </c>
      <c r="C68" s="15"/>
      <c r="D68" s="15"/>
      <c r="E68" s="15"/>
    </row>
    <row r="69" spans="1:5">
      <c r="A69" s="4" t="s">
        <v>96</v>
      </c>
      <c r="B69" s="4" t="s">
        <v>32</v>
      </c>
      <c r="C69" s="4" t="s">
        <v>28</v>
      </c>
      <c r="D69" s="4">
        <v>2</v>
      </c>
      <c r="E69" s="4" t="s">
        <v>88</v>
      </c>
    </row>
    <row r="70" spans="1:5">
      <c r="A70" s="4" t="s">
        <v>97</v>
      </c>
      <c r="B70" s="4" t="s">
        <v>48</v>
      </c>
      <c r="C70" s="4" t="s">
        <v>28</v>
      </c>
      <c r="D70" s="4">
        <v>1</v>
      </c>
      <c r="E70" s="4" t="s">
        <v>88</v>
      </c>
    </row>
    <row r="71" spans="1:5">
      <c r="A71" s="5" t="s">
        <v>98</v>
      </c>
      <c r="B71" s="5" t="s">
        <v>20</v>
      </c>
      <c r="C71" s="15"/>
      <c r="D71" s="15"/>
      <c r="E71" s="15"/>
    </row>
    <row r="72" spans="1:5">
      <c r="A72" s="4" t="s">
        <v>99</v>
      </c>
      <c r="B72" s="4" t="s">
        <v>48</v>
      </c>
      <c r="C72" s="4" t="s">
        <v>28</v>
      </c>
      <c r="D72" s="4">
        <v>96</v>
      </c>
      <c r="E72" s="4" t="s">
        <v>88</v>
      </c>
    </row>
    <row r="73" spans="1:5">
      <c r="A73" s="5" t="s">
        <v>100</v>
      </c>
      <c r="B73" s="5" t="s">
        <v>20</v>
      </c>
      <c r="C73" s="15"/>
      <c r="D73" s="15"/>
      <c r="E73" s="15"/>
    </row>
    <row r="74" spans="1:5" ht="18">
      <c r="A74" s="18" t="s">
        <v>101</v>
      </c>
      <c r="B74" s="19"/>
      <c r="C74" s="19"/>
      <c r="D74" s="19"/>
      <c r="E74" s="20"/>
    </row>
    <row r="75" spans="1:5">
      <c r="A75" s="4" t="s">
        <v>102</v>
      </c>
      <c r="B75" s="4" t="s">
        <v>103</v>
      </c>
      <c r="C75" s="4" t="s">
        <v>43</v>
      </c>
      <c r="D75" s="4">
        <v>800</v>
      </c>
      <c r="E75" s="4" t="s">
        <v>18</v>
      </c>
    </row>
    <row r="76" spans="1:5">
      <c r="A76" s="4" t="s">
        <v>104</v>
      </c>
      <c r="B76" s="4" t="s">
        <v>105</v>
      </c>
      <c r="C76" s="4" t="s">
        <v>28</v>
      </c>
      <c r="D76" s="4">
        <v>72</v>
      </c>
      <c r="E76" s="4" t="s">
        <v>18</v>
      </c>
    </row>
    <row r="77" spans="1:5">
      <c r="A77" s="4" t="s">
        <v>106</v>
      </c>
      <c r="B77" s="4" t="s">
        <v>32</v>
      </c>
      <c r="C77" s="4" t="s">
        <v>28</v>
      </c>
      <c r="D77" s="4">
        <v>96</v>
      </c>
      <c r="E77" s="4" t="s">
        <v>18</v>
      </c>
    </row>
    <row r="78" spans="1:5">
      <c r="A78" s="4" t="s">
        <v>107</v>
      </c>
      <c r="B78" s="4" t="s">
        <v>108</v>
      </c>
      <c r="C78" s="4" t="s">
        <v>28</v>
      </c>
      <c r="D78" s="4">
        <v>8</v>
      </c>
      <c r="E78" s="4" t="s">
        <v>18</v>
      </c>
    </row>
    <row r="79" spans="1:5">
      <c r="A79" s="4" t="s">
        <v>109</v>
      </c>
      <c r="B79" s="4" t="s">
        <v>108</v>
      </c>
      <c r="C79" s="4" t="s">
        <v>110</v>
      </c>
      <c r="D79" s="4">
        <v>2700</v>
      </c>
      <c r="E79" s="4" t="s">
        <v>18</v>
      </c>
    </row>
    <row r="80" spans="1:5">
      <c r="A80" s="4" t="s">
        <v>111</v>
      </c>
      <c r="B80" s="4" t="s">
        <v>32</v>
      </c>
      <c r="C80" s="4" t="s">
        <v>28</v>
      </c>
      <c r="D80" s="4">
        <v>48</v>
      </c>
      <c r="E80" s="4" t="s">
        <v>18</v>
      </c>
    </row>
    <row r="81" spans="1:5">
      <c r="A81" s="4" t="s">
        <v>112</v>
      </c>
      <c r="B81" s="4" t="s">
        <v>32</v>
      </c>
      <c r="C81" s="4" t="s">
        <v>28</v>
      </c>
      <c r="D81" s="4">
        <v>1</v>
      </c>
      <c r="E81" s="4" t="s">
        <v>18</v>
      </c>
    </row>
    <row r="82" spans="1:5" ht="18">
      <c r="A82" s="18" t="s">
        <v>113</v>
      </c>
      <c r="B82" s="19"/>
      <c r="C82" s="19"/>
      <c r="D82" s="19"/>
      <c r="E82" s="20"/>
    </row>
    <row r="83" spans="1:5">
      <c r="A83" s="4" t="s">
        <v>114</v>
      </c>
      <c r="B83" s="4" t="s">
        <v>32</v>
      </c>
      <c r="C83" s="4" t="s">
        <v>115</v>
      </c>
      <c r="D83" s="4">
        <v>133</v>
      </c>
      <c r="E83" s="4" t="s">
        <v>18</v>
      </c>
    </row>
    <row r="84" spans="1:5">
      <c r="A84" s="4" t="s">
        <v>116</v>
      </c>
      <c r="B84" s="4" t="s">
        <v>32</v>
      </c>
      <c r="C84" s="4" t="s">
        <v>117</v>
      </c>
      <c r="D84" s="4">
        <v>0</v>
      </c>
      <c r="E84" s="4" t="s">
        <v>88</v>
      </c>
    </row>
    <row r="85" spans="1:5">
      <c r="A85" s="4" t="s">
        <v>118</v>
      </c>
      <c r="B85" s="4" t="s">
        <v>32</v>
      </c>
      <c r="C85" s="4" t="s">
        <v>28</v>
      </c>
      <c r="D85" s="4">
        <v>36</v>
      </c>
      <c r="E85" s="4" t="s">
        <v>18</v>
      </c>
    </row>
    <row r="86" spans="1:5">
      <c r="A86" s="4" t="s">
        <v>119</v>
      </c>
      <c r="B86" s="4" t="s">
        <v>32</v>
      </c>
      <c r="C86" s="4" t="s">
        <v>28</v>
      </c>
      <c r="D86" s="4">
        <v>18</v>
      </c>
      <c r="E86" s="4" t="s">
        <v>18</v>
      </c>
    </row>
    <row r="87" spans="1:5">
      <c r="A87" s="4" t="s">
        <v>106</v>
      </c>
      <c r="B87" s="4" t="s">
        <v>32</v>
      </c>
      <c r="C87" s="4" t="s">
        <v>28</v>
      </c>
      <c r="D87" s="4">
        <v>50</v>
      </c>
      <c r="E87" s="4" t="s">
        <v>18</v>
      </c>
    </row>
    <row r="88" spans="1:5">
      <c r="A88" s="4" t="s">
        <v>107</v>
      </c>
      <c r="B88" s="4" t="s">
        <v>32</v>
      </c>
      <c r="C88" s="4" t="s">
        <v>28</v>
      </c>
      <c r="D88" s="4">
        <v>29</v>
      </c>
      <c r="E88" s="4" t="s">
        <v>18</v>
      </c>
    </row>
    <row r="89" spans="1:5">
      <c r="A89" s="4" t="s">
        <v>111</v>
      </c>
      <c r="B89" s="4" t="s">
        <v>32</v>
      </c>
      <c r="C89" s="4" t="s">
        <v>28</v>
      </c>
      <c r="D89" s="4">
        <v>10</v>
      </c>
      <c r="E89" s="4" t="s">
        <v>18</v>
      </c>
    </row>
    <row r="90" spans="1:5">
      <c r="A90" s="4" t="s">
        <v>120</v>
      </c>
      <c r="B90" s="4" t="s">
        <v>32</v>
      </c>
      <c r="C90" s="4" t="s">
        <v>28</v>
      </c>
      <c r="D90" s="4">
        <v>2</v>
      </c>
      <c r="E90" s="4" t="s">
        <v>18</v>
      </c>
    </row>
    <row r="91" spans="1:5">
      <c r="A91" s="4" t="s">
        <v>121</v>
      </c>
      <c r="B91" s="4" t="s">
        <v>32</v>
      </c>
      <c r="C91" s="4" t="s">
        <v>117</v>
      </c>
      <c r="D91" s="4">
        <v>0</v>
      </c>
      <c r="E91" s="4" t="s">
        <v>88</v>
      </c>
    </row>
    <row r="92" spans="1:5">
      <c r="A92" s="4" t="s">
        <v>122</v>
      </c>
      <c r="B92" s="4" t="s">
        <v>32</v>
      </c>
      <c r="C92" s="4" t="s">
        <v>28</v>
      </c>
      <c r="D92" s="4">
        <v>1</v>
      </c>
      <c r="E92" s="4" t="s">
        <v>18</v>
      </c>
    </row>
    <row r="93" spans="1:5" ht="18">
      <c r="A93" s="18" t="s">
        <v>123</v>
      </c>
      <c r="B93" s="19"/>
      <c r="C93" s="19"/>
      <c r="D93" s="19"/>
      <c r="E93" s="20"/>
    </row>
    <row r="94" spans="1:5">
      <c r="A94" s="4" t="s">
        <v>112</v>
      </c>
      <c r="B94" s="4" t="s">
        <v>32</v>
      </c>
      <c r="C94" s="4" t="s">
        <v>117</v>
      </c>
      <c r="D94" s="4">
        <v>1</v>
      </c>
      <c r="E94" s="4" t="s">
        <v>18</v>
      </c>
    </row>
    <row r="95" spans="1:5">
      <c r="A95" s="4" t="s">
        <v>106</v>
      </c>
      <c r="B95" s="4" t="s">
        <v>32</v>
      </c>
      <c r="C95" s="4" t="s">
        <v>28</v>
      </c>
      <c r="D95" s="4">
        <v>120</v>
      </c>
      <c r="E95" s="4" t="s">
        <v>18</v>
      </c>
    </row>
    <row r="96" spans="1:5">
      <c r="A96" s="4" t="s">
        <v>107</v>
      </c>
      <c r="B96" s="4" t="s">
        <v>108</v>
      </c>
      <c r="C96" s="4" t="s">
        <v>28</v>
      </c>
      <c r="D96" s="4">
        <v>6</v>
      </c>
      <c r="E96" s="4" t="s">
        <v>18</v>
      </c>
    </row>
    <row r="97" spans="1:5">
      <c r="A97" s="4" t="s">
        <v>124</v>
      </c>
      <c r="B97" s="4" t="s">
        <v>125</v>
      </c>
      <c r="C97" s="4" t="s">
        <v>110</v>
      </c>
      <c r="D97" s="4">
        <v>2700</v>
      </c>
      <c r="E97" s="4" t="s">
        <v>18</v>
      </c>
    </row>
    <row r="98" spans="1:5">
      <c r="A98" s="4" t="s">
        <v>126</v>
      </c>
      <c r="B98" s="4" t="s">
        <v>125</v>
      </c>
      <c r="C98" s="4" t="s">
        <v>110</v>
      </c>
      <c r="D98" s="4">
        <v>2500</v>
      </c>
      <c r="E98" s="4" t="s">
        <v>18</v>
      </c>
    </row>
    <row r="99" spans="1:5" ht="18">
      <c r="A99" s="18" t="s">
        <v>127</v>
      </c>
      <c r="B99" s="19"/>
      <c r="C99" s="19"/>
      <c r="D99" s="19"/>
      <c r="E99" s="20"/>
    </row>
    <row r="100" spans="1:5">
      <c r="A100" s="4" t="s">
        <v>128</v>
      </c>
      <c r="B100" s="4" t="s">
        <v>129</v>
      </c>
      <c r="C100" s="4" t="s">
        <v>110</v>
      </c>
      <c r="D100" s="4">
        <v>2100</v>
      </c>
      <c r="E100" s="4" t="s">
        <v>18</v>
      </c>
    </row>
    <row r="101" spans="1:5">
      <c r="A101" s="4" t="s">
        <v>130</v>
      </c>
      <c r="B101" s="4" t="s">
        <v>129</v>
      </c>
      <c r="C101" s="4" t="s">
        <v>28</v>
      </c>
      <c r="D101" s="4">
        <v>100</v>
      </c>
      <c r="E101" s="4" t="s">
        <v>18</v>
      </c>
    </row>
    <row r="102" spans="1:5" ht="18">
      <c r="A102" s="18" t="s">
        <v>131</v>
      </c>
      <c r="B102" s="19"/>
      <c r="C102" s="19"/>
      <c r="D102" s="19"/>
      <c r="E102" s="20"/>
    </row>
    <row r="103" spans="1:5">
      <c r="A103" s="4" t="s">
        <v>132</v>
      </c>
      <c r="B103" s="4" t="s">
        <v>32</v>
      </c>
      <c r="C103" s="4" t="s">
        <v>28</v>
      </c>
      <c r="D103" s="4">
        <v>0</v>
      </c>
      <c r="E103" s="4" t="s">
        <v>18</v>
      </c>
    </row>
    <row r="104" spans="1:5">
      <c r="A104" s="4" t="s">
        <v>133</v>
      </c>
      <c r="B104" s="4" t="s">
        <v>32</v>
      </c>
      <c r="C104" s="4" t="s">
        <v>28</v>
      </c>
      <c r="D104" s="4">
        <v>0</v>
      </c>
      <c r="E104" s="4" t="s">
        <v>18</v>
      </c>
    </row>
    <row r="105" spans="1:5">
      <c r="A105" s="4" t="s">
        <v>134</v>
      </c>
      <c r="B105" s="4" t="s">
        <v>32</v>
      </c>
      <c r="C105" s="4" t="s">
        <v>28</v>
      </c>
      <c r="D105" s="4">
        <v>0</v>
      </c>
      <c r="E105" s="4" t="s">
        <v>18</v>
      </c>
    </row>
    <row r="106" spans="1:5">
      <c r="A106" s="4" t="s">
        <v>135</v>
      </c>
      <c r="B106" s="4" t="s">
        <v>32</v>
      </c>
      <c r="C106" s="4" t="s">
        <v>28</v>
      </c>
      <c r="D106" s="4">
        <v>0</v>
      </c>
      <c r="E106" s="4" t="s">
        <v>18</v>
      </c>
    </row>
    <row r="107" spans="1:5" ht="18">
      <c r="A107" s="18" t="s">
        <v>136</v>
      </c>
      <c r="B107" s="19"/>
      <c r="C107" s="19"/>
      <c r="D107" s="19"/>
      <c r="E107" s="20"/>
    </row>
    <row r="108" spans="1:5">
      <c r="A108" s="4" t="s">
        <v>137</v>
      </c>
      <c r="B108" s="4" t="s">
        <v>32</v>
      </c>
      <c r="C108" s="4" t="s">
        <v>17</v>
      </c>
      <c r="D108" s="4">
        <v>0</v>
      </c>
      <c r="E108" s="4" t="s">
        <v>18</v>
      </c>
    </row>
    <row r="109" spans="1:5">
      <c r="A109" s="4" t="s">
        <v>138</v>
      </c>
      <c r="B109" s="4" t="s">
        <v>32</v>
      </c>
      <c r="C109" s="4" t="s">
        <v>117</v>
      </c>
      <c r="D109" s="4">
        <v>0</v>
      </c>
      <c r="E109" s="4" t="s">
        <v>18</v>
      </c>
    </row>
    <row r="110" spans="1:5">
      <c r="A110" s="4" t="s">
        <v>139</v>
      </c>
      <c r="B110" s="4" t="s">
        <v>140</v>
      </c>
      <c r="C110" s="4" t="s">
        <v>28</v>
      </c>
      <c r="D110" s="4">
        <v>0</v>
      </c>
      <c r="E110" s="4" t="s">
        <v>18</v>
      </c>
    </row>
    <row r="111" spans="1:5">
      <c r="A111" s="4" t="s">
        <v>141</v>
      </c>
      <c r="B111" s="4" t="s">
        <v>142</v>
      </c>
      <c r="C111" s="4" t="s">
        <v>17</v>
      </c>
      <c r="D111" s="4">
        <v>23.8</v>
      </c>
      <c r="E111" s="4" t="s">
        <v>18</v>
      </c>
    </row>
    <row r="112" spans="1:5" ht="18">
      <c r="A112" s="18" t="s">
        <v>143</v>
      </c>
      <c r="B112" s="19"/>
      <c r="C112" s="19"/>
      <c r="D112" s="19"/>
      <c r="E112" s="20"/>
    </row>
    <row r="113" spans="1:5" ht="18">
      <c r="A113" s="18" t="s">
        <v>144</v>
      </c>
      <c r="B113" s="19"/>
      <c r="C113" s="19"/>
      <c r="D113" s="19"/>
      <c r="E113" s="20"/>
    </row>
    <row r="114" spans="1:5">
      <c r="A114" s="4" t="s">
        <v>145</v>
      </c>
      <c r="B114" s="4" t="s">
        <v>32</v>
      </c>
      <c r="C114" s="4" t="s">
        <v>28</v>
      </c>
      <c r="D114" s="4">
        <v>0</v>
      </c>
      <c r="E114" s="4" t="s">
        <v>18</v>
      </c>
    </row>
    <row r="115" spans="1:5">
      <c r="A115" s="5" t="s">
        <v>146</v>
      </c>
      <c r="B115" s="5" t="s">
        <v>20</v>
      </c>
      <c r="C115" s="15"/>
      <c r="D115" s="15"/>
      <c r="E115" s="15"/>
    </row>
    <row r="116" spans="1:5">
      <c r="A116" s="4" t="s">
        <v>147</v>
      </c>
      <c r="B116" s="4" t="s">
        <v>48</v>
      </c>
      <c r="C116" s="4" t="s">
        <v>28</v>
      </c>
      <c r="D116" s="4">
        <v>4</v>
      </c>
      <c r="E116" s="4" t="s">
        <v>18</v>
      </c>
    </row>
    <row r="117" spans="1:5" ht="18">
      <c r="A117" s="18" t="s">
        <v>148</v>
      </c>
      <c r="B117" s="19"/>
      <c r="C117" s="19"/>
      <c r="D117" s="19"/>
      <c r="E117" s="20"/>
    </row>
    <row r="118" spans="1:5" ht="24.95" customHeight="1">
      <c r="A118" s="6" t="s">
        <v>149</v>
      </c>
      <c r="B118" s="22" t="s">
        <v>150</v>
      </c>
      <c r="C118" s="22"/>
      <c r="D118" s="22"/>
      <c r="E118" s="22"/>
    </row>
    <row r="119" spans="1:5" ht="24.95" customHeight="1">
      <c r="B119" s="21" t="s">
        <v>151</v>
      </c>
      <c r="C119" s="21"/>
      <c r="D119" s="21"/>
      <c r="E119" s="21"/>
    </row>
    <row r="120" spans="1:5" ht="24.95" customHeight="1">
      <c r="B120" s="21" t="s">
        <v>152</v>
      </c>
      <c r="C120" s="21"/>
      <c r="D120" s="21"/>
      <c r="E120" s="21"/>
    </row>
    <row r="121" spans="1:5" ht="24.95" customHeight="1">
      <c r="B121" s="21" t="s">
        <v>153</v>
      </c>
      <c r="C121" s="21"/>
      <c r="D121" s="21"/>
      <c r="E121" s="21"/>
    </row>
  </sheetData>
  <mergeCells count="48">
    <mergeCell ref="B121:E121"/>
    <mergeCell ref="A93:E93"/>
    <mergeCell ref="A99:E99"/>
    <mergeCell ref="A102:E102"/>
    <mergeCell ref="A107:E107"/>
    <mergeCell ref="A112:E112"/>
    <mergeCell ref="A113:E113"/>
    <mergeCell ref="C115:E115"/>
    <mergeCell ref="A117:E117"/>
    <mergeCell ref="B118:E118"/>
    <mergeCell ref="B119:E119"/>
    <mergeCell ref="B120:E120"/>
    <mergeCell ref="A82:E82"/>
    <mergeCell ref="C54:E54"/>
    <mergeCell ref="C56:E56"/>
    <mergeCell ref="C58:E58"/>
    <mergeCell ref="A60:E60"/>
    <mergeCell ref="C62:E62"/>
    <mergeCell ref="C64:E64"/>
    <mergeCell ref="C66:E66"/>
    <mergeCell ref="C68:E68"/>
    <mergeCell ref="C71:E71"/>
    <mergeCell ref="C73:E73"/>
    <mergeCell ref="A74:E74"/>
    <mergeCell ref="A51:E51"/>
    <mergeCell ref="A19:E19"/>
    <mergeCell ref="C21:E21"/>
    <mergeCell ref="A23:E23"/>
    <mergeCell ref="A26:E26"/>
    <mergeCell ref="C32:E32"/>
    <mergeCell ref="A35:E35"/>
    <mergeCell ref="A38:E38"/>
    <mergeCell ref="C42:E42"/>
    <mergeCell ref="C44:E44"/>
    <mergeCell ref="C48:E48"/>
    <mergeCell ref="C50:E50"/>
    <mergeCell ref="C18:E18"/>
    <mergeCell ref="C1:E1"/>
    <mergeCell ref="C2:E2"/>
    <mergeCell ref="C3:E3"/>
    <mergeCell ref="A4:E4"/>
    <mergeCell ref="A5:E5"/>
    <mergeCell ref="A6:E6"/>
    <mergeCell ref="A7:E7"/>
    <mergeCell ref="A10:E10"/>
    <mergeCell ref="C12:E12"/>
    <mergeCell ref="C14:E14"/>
    <mergeCell ref="A15:E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topLeftCell="A4" workbookViewId="0">
      <selection activeCell="C35" sqref="C35"/>
    </sheetView>
  </sheetViews>
  <sheetFormatPr defaultRowHeight="14.25"/>
  <cols>
    <col min="1" max="1" width="5.625" customWidth="1"/>
    <col min="2" max="2" width="43.625" customWidth="1"/>
    <col min="3" max="3" width="20.625" customWidth="1"/>
    <col min="5" max="5" width="20.625" customWidth="1"/>
    <col min="6" max="6" width="15.625" customWidth="1"/>
    <col min="7" max="7" width="12.625" customWidth="1"/>
    <col min="9" max="9" width="10.875" bestFit="1" customWidth="1"/>
    <col min="10" max="10" width="11.25" customWidth="1"/>
  </cols>
  <sheetData>
    <row r="1" spans="1:13">
      <c r="F1" s="12" t="s">
        <v>154</v>
      </c>
      <c r="G1" s="12"/>
    </row>
    <row r="2" spans="1:13">
      <c r="F2" s="12" t="s">
        <v>155</v>
      </c>
      <c r="G2" s="12"/>
    </row>
    <row r="3" spans="1:13">
      <c r="F3" s="12" t="s">
        <v>156</v>
      </c>
      <c r="G3" s="12"/>
    </row>
    <row r="4" spans="1:13">
      <c r="F4" s="12" t="s">
        <v>157</v>
      </c>
      <c r="G4" s="12"/>
    </row>
    <row r="5" spans="1:13" ht="49.5" customHeight="1">
      <c r="A5" s="11" t="s">
        <v>181</v>
      </c>
      <c r="B5" s="11"/>
      <c r="C5" s="11"/>
      <c r="D5" s="11"/>
      <c r="E5" s="11"/>
      <c r="F5" s="11"/>
      <c r="G5" s="11"/>
      <c r="J5">
        <v>12140.52</v>
      </c>
    </row>
    <row r="6" spans="1:13" ht="54.75" customHeight="1">
      <c r="A6" s="10" t="s">
        <v>159</v>
      </c>
      <c r="B6" s="10" t="s">
        <v>160</v>
      </c>
      <c r="C6" s="10" t="s">
        <v>161</v>
      </c>
      <c r="D6" s="10" t="s">
        <v>162</v>
      </c>
      <c r="E6" s="10" t="s">
        <v>163</v>
      </c>
      <c r="F6" s="10" t="s">
        <v>164</v>
      </c>
      <c r="G6" s="10" t="s">
        <v>165</v>
      </c>
    </row>
    <row r="7" spans="1:13" ht="20.100000000000001" customHeight="1">
      <c r="A7" s="11" t="s">
        <v>31</v>
      </c>
      <c r="B7" s="11"/>
      <c r="C7" s="11"/>
      <c r="D7" s="11"/>
      <c r="E7" s="11"/>
      <c r="F7" s="11"/>
      <c r="G7" s="11"/>
    </row>
    <row r="8" spans="1:13">
      <c r="A8" s="8">
        <v>1</v>
      </c>
      <c r="B8" s="8" t="s">
        <v>166</v>
      </c>
      <c r="C8" s="8" t="s">
        <v>17</v>
      </c>
      <c r="D8" s="8">
        <v>100</v>
      </c>
      <c r="E8" s="8">
        <v>253000</v>
      </c>
      <c r="F8" s="23">
        <f>E8/J5/12</f>
        <v>1.7366087559127068</v>
      </c>
      <c r="G8" s="8"/>
    </row>
    <row r="9" spans="1:13" ht="20.100000000000001" customHeight="1">
      <c r="A9" s="11" t="s">
        <v>40</v>
      </c>
      <c r="B9" s="11"/>
      <c r="C9" s="11"/>
      <c r="D9" s="11"/>
      <c r="E9" s="11"/>
      <c r="F9" s="11"/>
      <c r="G9" s="11"/>
    </row>
    <row r="10" spans="1:13">
      <c r="A10" s="8">
        <v>2</v>
      </c>
      <c r="B10" s="8" t="s">
        <v>167</v>
      </c>
      <c r="C10" s="8" t="s">
        <v>28</v>
      </c>
      <c r="D10" s="8">
        <v>8</v>
      </c>
      <c r="E10" s="8">
        <v>211200</v>
      </c>
      <c r="F10" s="23">
        <f>E10/J5/12</f>
        <v>1.4496907875445204</v>
      </c>
      <c r="G10" s="8"/>
    </row>
    <row r="11" spans="1:13" ht="20.100000000000001" customHeight="1">
      <c r="A11" s="11" t="s">
        <v>57</v>
      </c>
      <c r="B11" s="11"/>
      <c r="C11" s="11"/>
      <c r="D11" s="11"/>
      <c r="E11" s="11"/>
      <c r="F11" s="11"/>
      <c r="G11" s="11"/>
    </row>
    <row r="12" spans="1:13">
      <c r="A12" s="8">
        <v>3</v>
      </c>
      <c r="B12" s="8" t="s">
        <v>168</v>
      </c>
      <c r="C12" s="8" t="s">
        <v>28</v>
      </c>
      <c r="D12" s="8">
        <v>144</v>
      </c>
      <c r="E12" s="8">
        <v>4276800</v>
      </c>
      <c r="F12" s="23">
        <f>E12/J5/12</f>
        <v>29.356238447776533</v>
      </c>
      <c r="G12" s="8"/>
    </row>
    <row r="13" spans="1:13" ht="20.100000000000001" customHeight="1">
      <c r="A13" s="11" t="s">
        <v>136</v>
      </c>
      <c r="B13" s="11"/>
      <c r="C13" s="11"/>
      <c r="D13" s="11"/>
      <c r="E13" s="11"/>
      <c r="F13" s="11"/>
      <c r="G13" s="11"/>
    </row>
    <row r="14" spans="1:13">
      <c r="A14" s="8">
        <v>4</v>
      </c>
      <c r="B14" s="8" t="s">
        <v>169</v>
      </c>
      <c r="C14" s="8" t="s">
        <v>28</v>
      </c>
      <c r="D14" s="8">
        <v>6</v>
      </c>
      <c r="E14" s="8">
        <v>23100</v>
      </c>
      <c r="F14" s="23">
        <f>E14/12/J5</f>
        <v>0.15855992988768192</v>
      </c>
      <c r="G14" s="8"/>
    </row>
    <row r="15" spans="1:13" ht="20.100000000000001" customHeight="1">
      <c r="A15" s="11"/>
      <c r="B15" s="11"/>
      <c r="C15" s="11"/>
      <c r="D15" s="11"/>
      <c r="E15" s="11"/>
      <c r="F15" s="11"/>
      <c r="G15" s="11"/>
      <c r="M15" t="s">
        <v>180</v>
      </c>
    </row>
    <row r="16" spans="1:13">
      <c r="A16" s="8">
        <v>6</v>
      </c>
      <c r="B16" s="8" t="s">
        <v>179</v>
      </c>
      <c r="C16" s="8" t="s">
        <v>117</v>
      </c>
      <c r="D16" s="8">
        <v>1</v>
      </c>
      <c r="E16" s="8">
        <v>25824.48</v>
      </c>
      <c r="F16" s="23">
        <f>E16/12/J5</f>
        <v>0.17726094104700621</v>
      </c>
      <c r="G16" s="8"/>
    </row>
    <row r="17" spans="1:7">
      <c r="A17" s="8">
        <v>7</v>
      </c>
      <c r="B17" s="8" t="s">
        <v>170</v>
      </c>
      <c r="C17" s="8" t="s">
        <v>28</v>
      </c>
      <c r="D17" s="8">
        <v>3</v>
      </c>
      <c r="E17" s="8">
        <v>59400</v>
      </c>
      <c r="F17" s="23">
        <f>E17/J5/12</f>
        <v>0.40772553399689632</v>
      </c>
      <c r="G17" s="8"/>
    </row>
    <row r="18" spans="1:7">
      <c r="A18" s="8">
        <v>8</v>
      </c>
      <c r="B18" s="8" t="s">
        <v>171</v>
      </c>
      <c r="C18" s="8" t="s">
        <v>28</v>
      </c>
      <c r="D18" s="8">
        <v>4</v>
      </c>
      <c r="E18" s="8">
        <v>38095.199999999997</v>
      </c>
      <c r="F18" s="23">
        <f>E18/J5/12</f>
        <v>0.26148797580334282</v>
      </c>
      <c r="G18" s="8"/>
    </row>
    <row r="19" spans="1:7">
      <c r="A19" s="8">
        <v>9</v>
      </c>
      <c r="B19" s="8" t="s">
        <v>172</v>
      </c>
      <c r="C19" s="8" t="s">
        <v>117</v>
      </c>
      <c r="D19" s="8">
        <v>1</v>
      </c>
      <c r="E19" s="8">
        <v>110407.44</v>
      </c>
      <c r="F19" s="23">
        <f>E19/J5/12</f>
        <v>0.75784398032374234</v>
      </c>
      <c r="G19" s="8"/>
    </row>
    <row r="20" spans="1:7">
      <c r="A20" s="9"/>
      <c r="B20" s="9" t="s">
        <v>173</v>
      </c>
      <c r="C20" s="9"/>
      <c r="D20" s="9"/>
      <c r="E20" s="9">
        <f>E8+E10+E12+E14+E16+E17+E18+E19</f>
        <v>4997827.120000001</v>
      </c>
      <c r="F20" s="24">
        <f>F8+F10+F12+F14+F16+F17+F18+F19</f>
        <v>34.305416352292426</v>
      </c>
      <c r="G20" s="9"/>
    </row>
    <row r="21" spans="1:7" ht="20.100000000000001" customHeight="1">
      <c r="A21" s="14" t="s">
        <v>174</v>
      </c>
      <c r="B21" s="14"/>
      <c r="C21" s="14"/>
      <c r="D21" s="14"/>
      <c r="E21" s="14"/>
      <c r="F21" s="14"/>
      <c r="G21" s="14"/>
    </row>
    <row r="23" spans="1:7" ht="20.100000000000001" customHeight="1">
      <c r="A23" s="13" t="s">
        <v>175</v>
      </c>
      <c r="B23" s="13"/>
      <c r="C23" s="13"/>
      <c r="D23" s="13"/>
      <c r="E23" s="13"/>
      <c r="F23" s="13"/>
      <c r="G23" s="13"/>
    </row>
    <row r="24" spans="1:7" ht="20.100000000000001" customHeight="1">
      <c r="A24" s="13" t="s">
        <v>176</v>
      </c>
      <c r="B24" s="13"/>
      <c r="C24" s="13"/>
      <c r="D24" s="13"/>
      <c r="E24" s="13"/>
      <c r="F24" s="13"/>
      <c r="G24" s="13"/>
    </row>
    <row r="25" spans="1:7" ht="20.100000000000001" customHeight="1">
      <c r="A25" s="13" t="s">
        <v>177</v>
      </c>
      <c r="B25" s="13"/>
      <c r="C25" s="13"/>
      <c r="D25" s="13"/>
      <c r="E25" s="13"/>
      <c r="F25" s="13"/>
      <c r="G25" s="13"/>
    </row>
    <row r="26" spans="1:7" ht="20.100000000000001" customHeight="1">
      <c r="A26" s="13" t="s">
        <v>178</v>
      </c>
      <c r="B26" s="13"/>
      <c r="C26" s="13"/>
      <c r="D26" s="13"/>
      <c r="E26" s="13"/>
      <c r="F26" s="13"/>
      <c r="G26" s="13"/>
    </row>
  </sheetData>
  <mergeCells count="15">
    <mergeCell ref="A24:G24"/>
    <mergeCell ref="A25:G25"/>
    <mergeCell ref="A26:G26"/>
    <mergeCell ref="A9:G9"/>
    <mergeCell ref="A11:G11"/>
    <mergeCell ref="A13:G13"/>
    <mergeCell ref="A15:G15"/>
    <mergeCell ref="A21:G21"/>
    <mergeCell ref="A23:G23"/>
    <mergeCell ref="F1:G1"/>
    <mergeCell ref="F2:G2"/>
    <mergeCell ref="F3:G3"/>
    <mergeCell ref="F4:G4"/>
    <mergeCell ref="A5:G5"/>
    <mergeCell ref="A7:G7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3. Работы по ДТР</vt:lpstr>
      <vt:lpstr>Акт</vt:lpstr>
      <vt:lpstr>с правильной площадью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Плюснина</cp:lastModifiedBy>
  <cp:lastPrinted>2021-08-12T05:55:56Z</cp:lastPrinted>
  <dcterms:created xsi:type="dcterms:W3CDTF">2021-07-30T08:55:34Z</dcterms:created>
  <dcterms:modified xsi:type="dcterms:W3CDTF">2021-08-12T07:22:37Z</dcterms:modified>
</cp:coreProperties>
</file>